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Gehrmann\sciebo - Gehrmann, Jonathan (jogeh004@hs-niederrhein.de)@hs-niederrhein.sciebo.de\DIM.RUHR\11 SHKs\!Pretzler\Campusweek\Sturzprotokoll\ZIP File\"/>
    </mc:Choice>
  </mc:AlternateContent>
  <xr:revisionPtr revIDLastSave="0" documentId="13_ncr:1_{8D9129D1-E150-4017-9D92-2FB06300782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5" i="1"/>
  <c r="D13" i="1"/>
  <c r="D14" i="1"/>
  <c r="D8" i="1"/>
  <c r="D6" i="1"/>
  <c r="D19" i="1"/>
  <c r="D10" i="1"/>
  <c r="D29" i="1"/>
  <c r="D18" i="1"/>
  <c r="D25" i="1"/>
  <c r="D26" i="1"/>
  <c r="D24" i="1"/>
  <c r="D17" i="1"/>
  <c r="D11" i="1"/>
  <c r="D20" i="1"/>
  <c r="D21" i="1"/>
  <c r="D23" i="1"/>
  <c r="D31" i="1"/>
  <c r="D7" i="1"/>
</calcChain>
</file>

<file path=xl/sharedStrings.xml><?xml version="1.0" encoding="utf-8"?>
<sst xmlns="http://schemas.openxmlformats.org/spreadsheetml/2006/main" count="151" uniqueCount="109">
  <si>
    <t>Patientendaten</t>
  </si>
  <si>
    <t>Fallnummer</t>
  </si>
  <si>
    <t>Name</t>
  </si>
  <si>
    <t>Geburtsdatum</t>
  </si>
  <si>
    <t>Alter</t>
  </si>
  <si>
    <t>Datum</t>
  </si>
  <si>
    <t>Hilfsmittel</t>
  </si>
  <si>
    <t>Rollstuhl</t>
  </si>
  <si>
    <t>Rollator</t>
  </si>
  <si>
    <t>Gehstützen</t>
  </si>
  <si>
    <t>Gehbock</t>
  </si>
  <si>
    <t>Gehstock</t>
  </si>
  <si>
    <t>Dokumentiert am/von</t>
  </si>
  <si>
    <t>Uhrzeit</t>
  </si>
  <si>
    <t>Person</t>
  </si>
  <si>
    <t>Regina Dubanowski</t>
  </si>
  <si>
    <t>Diethelm Reuter</t>
  </si>
  <si>
    <t>Suse Kerner</t>
  </si>
  <si>
    <t>Gisa Dittmar</t>
  </si>
  <si>
    <t>Margret Schroeder</t>
  </si>
  <si>
    <t>Conrad Färber</t>
  </si>
  <si>
    <t xml:space="preserve"> Karl-Heinz Kistler </t>
  </si>
  <si>
    <t>Franka Müller</t>
  </si>
  <si>
    <t>Wollte auf Klo gehen</t>
  </si>
  <si>
    <t>Genaue Beschreibung</t>
  </si>
  <si>
    <t>ca. 22:15 Uhr</t>
  </si>
  <si>
    <t>Patientin wollte auf Toilette gehen, ist dabei über eine Tasche auf dem Boden gestolpert</t>
  </si>
  <si>
    <t>Abend</t>
  </si>
  <si>
    <t>Auf dem Rückweg von der Toilette ausgerutscht</t>
  </si>
  <si>
    <t>Im Flur gestolpert</t>
  </si>
  <si>
    <t>Nachmittag, ungefähr 2 Uhr</t>
  </si>
  <si>
    <t>Unruhig im Zimmer auf- und abgelaufen und dann gestürzt</t>
  </si>
  <si>
    <t>Halb 11</t>
  </si>
  <si>
    <t>Auf losen Kabeln im Zimmer ausgerutscht</t>
  </si>
  <si>
    <t>Nachmittag</t>
  </si>
  <si>
    <t>Patientin klagte über Schwindel, ist dann auf dem Flur gestolpert</t>
  </si>
  <si>
    <t>Nacht (ungefähr 4 Uhr)</t>
  </si>
  <si>
    <t>1:15 Uhr</t>
  </si>
  <si>
    <t>Über Bettgitter geklettert, gestürzt</t>
  </si>
  <si>
    <t>später Abend</t>
  </si>
  <si>
    <t>Beim Drehen aus dem Bett gefallen</t>
  </si>
  <si>
    <t>ca. 11 Uhr</t>
  </si>
  <si>
    <t>Kreislaufzusammenbruch beim Spazieren</t>
  </si>
  <si>
    <t>Rollstuhl, aber nicht genutzt</t>
  </si>
  <si>
    <t>Keine</t>
  </si>
  <si>
    <t>Hat Rollator genutzt</t>
  </si>
  <si>
    <t>Gehstützen?</t>
  </si>
  <si>
    <t>Anna Müller</t>
  </si>
  <si>
    <t>Max Schmidt</t>
  </si>
  <si>
    <t>Julia Fischer</t>
  </si>
  <si>
    <t>Leon Weber</t>
  </si>
  <si>
    <t>Sophie Tramann</t>
  </si>
  <si>
    <t>Paul Becker</t>
  </si>
  <si>
    <t>Emma Richter</t>
  </si>
  <si>
    <t>Jonas Koch</t>
  </si>
  <si>
    <t>Mia Schneider</t>
  </si>
  <si>
    <t>Tim Braun</t>
  </si>
  <si>
    <t>Laura Wagner</t>
  </si>
  <si>
    <t>Luca Peters</t>
  </si>
  <si>
    <t>Lisa Meyer</t>
  </si>
  <si>
    <t>Noah Klein</t>
  </si>
  <si>
    <t>Emilia Schmitt</t>
  </si>
  <si>
    <t>Felix Schulz</t>
  </si>
  <si>
    <t>Clara Zimmermann</t>
  </si>
  <si>
    <t>David Hartmann</t>
  </si>
  <si>
    <t>Sarah Lange</t>
  </si>
  <si>
    <t>Tom Jansen</t>
  </si>
  <si>
    <t>H. Wiehking</t>
  </si>
  <si>
    <t>C. Puhsler</t>
  </si>
  <si>
    <t>J. Kaminski</t>
  </si>
  <si>
    <t>Mitternacht</t>
  </si>
  <si>
    <t>Kurz nach Mitternacht</t>
  </si>
  <si>
    <t>Ca. 1 Uhr morgens</t>
  </si>
  <si>
    <t>Kurz nach 2</t>
  </si>
  <si>
    <t>Nach dem Abendessen</t>
  </si>
  <si>
    <t>16:21 Uhr</t>
  </si>
  <si>
    <t>19 Uhr</t>
  </si>
  <si>
    <t>21:07 Uhr</t>
  </si>
  <si>
    <t>Zwanzig vor 7</t>
  </si>
  <si>
    <t>Ca. 11 Uhr Abends</t>
  </si>
  <si>
    <t>Virtel nach Acht</t>
  </si>
  <si>
    <t>Auf Weg zu Toilette über Koffer gestolpert</t>
  </si>
  <si>
    <t>Auf verschüttetem Tee ausgerutscht</t>
  </si>
  <si>
    <t>Hat das Gleichgewicht verloren</t>
  </si>
  <si>
    <t>Zu schnell aufgestanden, dann Schwindel</t>
  </si>
  <si>
    <t>Wollte aus dem Fenster schauen</t>
  </si>
  <si>
    <t>In Klingelkabel verheddert, darüber gestolpert</t>
  </si>
  <si>
    <t>Auf Kissenbezug auf dem Boden gerutscht</t>
  </si>
  <si>
    <t>Über Besucherstuhl gefallen</t>
  </si>
  <si>
    <t>Wollte spazieren gehen, über Stuhl im Flur gefallen</t>
  </si>
  <si>
    <t>Über Schuhe neben dem Bett gefallen</t>
  </si>
  <si>
    <t>Patientin wollte nach einem Glas Wasser greifen ,dann aus dem Bett gefallen.</t>
  </si>
  <si>
    <t>Unzureichende Beleuchtung im Flur, auf dem Boden gefunden.</t>
  </si>
  <si>
    <t>Im Badezimmer nachts ausgerutscht, rutschiger Boden nach dem Waschen.</t>
  </si>
  <si>
    <t>Über Kleidung auf dem Boden gestolpert</t>
  </si>
  <si>
    <t>Unruhiger Schlaf, wollte aufstehen, dann aus dem Bett gefallen</t>
  </si>
  <si>
    <t>Nach Angabe Schwindel, in der Sitzecke daraufhin ausgerutscht</t>
  </si>
  <si>
    <t>Aus dem Bett gefallen auf dem Weg zur Toilette</t>
  </si>
  <si>
    <t>Wollte dringend zur Toilette, keinen Rollator genutzt, dann im Badezimmer gestolpert</t>
  </si>
  <si>
    <t>Auf Toilette eingeschlafen, seitlich weggekippt</t>
  </si>
  <si>
    <t>Wollte auf Toilette gehen, im Zimmer gestolpert</t>
  </si>
  <si>
    <t>-</t>
  </si>
  <si>
    <t>Gehbock, aber nicht genutzt</t>
  </si>
  <si>
    <t>Hörgerät</t>
  </si>
  <si>
    <t>Rollator (theoretisch)</t>
  </si>
  <si>
    <t>Gehstützen (aber nicht genutzt)</t>
  </si>
  <si>
    <t xml:space="preserve">Joschka Gehring </t>
  </si>
  <si>
    <t xml:space="preserve">Lotti Wernher </t>
  </si>
  <si>
    <t>Wann ist die Person gestürzt?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</si>
</sst>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0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20" fontId="0" fillId="0" borderId="0" xfId="0" applyNumberFormat="1" applyFont="1"/>
    <xf numFmtId="20" fontId="0" fillId="0" borderId="0" xfId="0" applyNumberFormat="1" applyFont="1" applyAlignment="1">
      <alignment horizontal="right"/>
    </xf>
    <xf numFmtId="0" fontId="0" fillId="0" borderId="0" xfId="0" applyFont="1" applyFill="1"/>
    <xf numFmtId="14" fontId="0" fillId="0" borderId="0" xfId="0" applyNumberFormat="1" applyFont="1" applyFill="1"/>
    <xf numFmtId="1" fontId="0" fillId="0" borderId="0" xfId="0" applyNumberFormat="1" applyFont="1" applyFill="1"/>
    <xf numFmtId="0" fontId="0" fillId="0" borderId="0" xfId="0" applyFont="1" applyAlignment="1">
      <alignment vertical="center"/>
    </xf>
    <xf numFmtId="20" fontId="0" fillId="0" borderId="0" xfId="0" applyNumberFormat="1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abSelected="1" workbookViewId="0">
      <selection activeCell="L7" sqref="L7"/>
    </sheetView>
  </sheetViews>
  <sheetFormatPr baseColWidth="10" defaultColWidth="9.140625" defaultRowHeight="15" x14ac:dyDescent="0.25"/>
  <cols>
    <col min="1" max="1" width="14.85546875" bestFit="1" customWidth="1"/>
    <col min="2" max="2" width="18.42578125" bestFit="1" customWidth="1"/>
    <col min="3" max="3" width="13.7109375" bestFit="1" customWidth="1"/>
    <col min="4" max="4" width="8.42578125" bestFit="1" customWidth="1"/>
    <col min="5" max="5" width="28" bestFit="1" customWidth="1"/>
    <col min="6" max="6" width="78.85546875" bestFit="1" customWidth="1"/>
    <col min="7" max="7" width="26.140625" bestFit="1" customWidth="1"/>
    <col min="8" max="8" width="10.140625" bestFit="1" customWidth="1"/>
    <col min="10" max="10" width="12.7109375" bestFit="1" customWidth="1"/>
    <col min="12" max="12" width="12.5703125" bestFit="1" customWidth="1"/>
    <col min="13" max="13" width="12.42578125" bestFit="1" customWidth="1"/>
    <col min="14" max="14" width="12.5703125" bestFit="1" customWidth="1"/>
    <col min="15" max="15" width="17.42578125" bestFit="1" customWidth="1"/>
    <col min="16" max="16" width="16.28515625" bestFit="1" customWidth="1"/>
    <col min="17" max="17" width="18.140625" bestFit="1" customWidth="1"/>
    <col min="18" max="18" width="10.5703125" customWidth="1"/>
    <col min="19" max="19" width="10.42578125" bestFit="1" customWidth="1"/>
    <col min="21" max="21" width="11.140625" bestFit="1" customWidth="1"/>
    <col min="26" max="26" width="11.140625" bestFit="1" customWidth="1"/>
    <col min="28" max="28" width="10.140625" bestFit="1" customWidth="1"/>
    <col min="32" max="32" width="21" customWidth="1"/>
  </cols>
  <sheetData>
    <row r="1" spans="1:32" x14ac:dyDescent="0.25">
      <c r="A1" s="4" t="s">
        <v>0</v>
      </c>
      <c r="B1" s="4"/>
      <c r="C1" s="4"/>
      <c r="D1" s="4"/>
      <c r="E1" s="4" t="s">
        <v>108</v>
      </c>
      <c r="F1" s="4" t="s">
        <v>24</v>
      </c>
      <c r="G1" s="4" t="s">
        <v>6</v>
      </c>
      <c r="H1" s="4" t="s">
        <v>12</v>
      </c>
      <c r="I1" s="4"/>
      <c r="J1" s="4"/>
    </row>
    <row r="2" spans="1:32" x14ac:dyDescent="0.25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 t="s">
        <v>5</v>
      </c>
      <c r="I2" s="4" t="s">
        <v>13</v>
      </c>
      <c r="J2" s="4" t="s">
        <v>14</v>
      </c>
      <c r="AF2" s="1"/>
    </row>
    <row r="3" spans="1:32" x14ac:dyDescent="0.25">
      <c r="A3" s="12">
        <v>63889154</v>
      </c>
      <c r="B3" s="4" t="s">
        <v>107</v>
      </c>
      <c r="C3" s="5">
        <v>19383</v>
      </c>
      <c r="D3" s="4">
        <v>71</v>
      </c>
      <c r="E3" s="5" t="s">
        <v>25</v>
      </c>
      <c r="F3" s="13" t="s">
        <v>26</v>
      </c>
      <c r="G3" s="6" t="s">
        <v>8</v>
      </c>
      <c r="H3" s="5">
        <v>45582</v>
      </c>
      <c r="I3" s="7">
        <v>0.23819444444444446</v>
      </c>
      <c r="J3" s="4" t="s">
        <v>68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F3" s="1"/>
    </row>
    <row r="4" spans="1:32" x14ac:dyDescent="0.25">
      <c r="A4" s="12">
        <v>63889205</v>
      </c>
      <c r="B4" s="4" t="s">
        <v>19</v>
      </c>
      <c r="C4" s="5">
        <v>16809</v>
      </c>
      <c r="D4" s="4">
        <v>78</v>
      </c>
      <c r="E4" s="5" t="s">
        <v>27</v>
      </c>
      <c r="F4" s="7" t="s">
        <v>28</v>
      </c>
      <c r="G4" s="6" t="s">
        <v>7</v>
      </c>
      <c r="H4" s="5">
        <v>45579</v>
      </c>
      <c r="I4" s="7">
        <v>0.79305555555555562</v>
      </c>
      <c r="J4" s="4" t="s">
        <v>67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F4" s="1"/>
    </row>
    <row r="5" spans="1:32" x14ac:dyDescent="0.25">
      <c r="A5" s="12">
        <v>63889213</v>
      </c>
      <c r="B5" s="4" t="s">
        <v>65</v>
      </c>
      <c r="C5" s="5">
        <v>14522</v>
      </c>
      <c r="D5" s="4">
        <f ca="1">(YEAR(NOW())-YEAR(C5))</f>
        <v>85</v>
      </c>
      <c r="E5" s="8" t="s">
        <v>79</v>
      </c>
      <c r="F5" s="4" t="s">
        <v>100</v>
      </c>
      <c r="G5" s="9" t="s">
        <v>7</v>
      </c>
      <c r="H5" s="10">
        <v>45584</v>
      </c>
      <c r="I5" s="7">
        <v>0.98472222222222217</v>
      </c>
      <c r="J5" s="4" t="s">
        <v>68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2"/>
      <c r="AF5" s="1"/>
    </row>
    <row r="6" spans="1:32" x14ac:dyDescent="0.25">
      <c r="A6" s="12">
        <v>63889253</v>
      </c>
      <c r="B6" s="4" t="s">
        <v>61</v>
      </c>
      <c r="C6" s="5">
        <v>18585</v>
      </c>
      <c r="D6" s="4">
        <f ca="1">(YEAR(NOW())-YEAR(C6))</f>
        <v>74</v>
      </c>
      <c r="E6" s="8">
        <v>0.90416666666666667</v>
      </c>
      <c r="F6" s="4" t="s">
        <v>98</v>
      </c>
      <c r="G6" s="9" t="s">
        <v>104</v>
      </c>
      <c r="H6" s="10">
        <v>45579</v>
      </c>
      <c r="I6" s="7">
        <v>0.92638888888888893</v>
      </c>
      <c r="J6" s="4" t="s">
        <v>67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2"/>
      <c r="AF6" s="1"/>
    </row>
    <row r="7" spans="1:32" x14ac:dyDescent="0.25">
      <c r="A7" s="12">
        <v>63889274</v>
      </c>
      <c r="B7" s="4" t="s">
        <v>47</v>
      </c>
      <c r="C7" s="5">
        <v>12667</v>
      </c>
      <c r="D7" s="4">
        <f ca="1">(YEAR(NOW())-YEAR(C7))</f>
        <v>90</v>
      </c>
      <c r="E7" s="5" t="s">
        <v>70</v>
      </c>
      <c r="F7" s="4" t="s">
        <v>91</v>
      </c>
      <c r="G7" s="9" t="s">
        <v>8</v>
      </c>
      <c r="H7" s="10">
        <v>45582</v>
      </c>
      <c r="I7" s="7">
        <v>1.3888888888888888E-2</v>
      </c>
      <c r="J7" s="4" t="s">
        <v>69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2"/>
      <c r="AF7" s="1"/>
    </row>
    <row r="8" spans="1:32" x14ac:dyDescent="0.25">
      <c r="A8" s="12">
        <v>63889277</v>
      </c>
      <c r="B8" s="4" t="s">
        <v>62</v>
      </c>
      <c r="C8" s="5">
        <v>15184</v>
      </c>
      <c r="D8" s="4">
        <f ca="1">(YEAR(NOW())-YEAR(C8))</f>
        <v>83</v>
      </c>
      <c r="E8" s="8">
        <v>0.91249999999999998</v>
      </c>
      <c r="F8" s="4" t="s">
        <v>99</v>
      </c>
      <c r="G8" s="9" t="s">
        <v>101</v>
      </c>
      <c r="H8" s="10">
        <v>45572</v>
      </c>
      <c r="I8" s="7">
        <v>0.94513888888888886</v>
      </c>
      <c r="J8" s="4" t="s">
        <v>69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2"/>
      <c r="AF8" s="1"/>
    </row>
    <row r="9" spans="1:32" x14ac:dyDescent="0.25">
      <c r="A9" s="12">
        <v>63889297</v>
      </c>
      <c r="B9" s="4" t="s">
        <v>18</v>
      </c>
      <c r="C9" s="5">
        <v>16694</v>
      </c>
      <c r="D9" s="4">
        <v>79</v>
      </c>
      <c r="E9" s="5" t="s">
        <v>30</v>
      </c>
      <c r="F9" s="7" t="s">
        <v>29</v>
      </c>
      <c r="G9" s="6" t="s">
        <v>9</v>
      </c>
      <c r="H9" s="5">
        <v>45585</v>
      </c>
      <c r="I9" s="7">
        <v>0.61319444444444449</v>
      </c>
      <c r="J9" s="4" t="s">
        <v>67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2"/>
      <c r="AF9" s="1"/>
    </row>
    <row r="10" spans="1:32" x14ac:dyDescent="0.25">
      <c r="A10" s="12">
        <v>63889342</v>
      </c>
      <c r="B10" s="4" t="s">
        <v>59</v>
      </c>
      <c r="C10" s="5">
        <v>13102</v>
      </c>
      <c r="D10" s="4">
        <f ca="1">(YEAR(NOW())-YEAR(C10))</f>
        <v>89</v>
      </c>
      <c r="E10" s="8" t="s">
        <v>80</v>
      </c>
      <c r="F10" s="4" t="s">
        <v>86</v>
      </c>
      <c r="G10" s="9" t="s">
        <v>44</v>
      </c>
      <c r="H10" s="10">
        <v>45572</v>
      </c>
      <c r="I10" s="7">
        <v>0.95277777777777783</v>
      </c>
      <c r="J10" s="4" t="s">
        <v>68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2"/>
      <c r="AF10" s="1"/>
    </row>
    <row r="11" spans="1:32" x14ac:dyDescent="0.25">
      <c r="A11" s="12">
        <v>63889359</v>
      </c>
      <c r="B11" s="4" t="s">
        <v>52</v>
      </c>
      <c r="C11" s="5">
        <v>19062</v>
      </c>
      <c r="D11" s="4">
        <f ca="1">(YEAR(NOW())-YEAR(C11))</f>
        <v>72</v>
      </c>
      <c r="E11" s="8">
        <v>0.11180555555555556</v>
      </c>
      <c r="F11" s="4" t="s">
        <v>81</v>
      </c>
      <c r="G11" s="9" t="s">
        <v>102</v>
      </c>
      <c r="H11" s="10">
        <v>45580</v>
      </c>
      <c r="I11" s="7">
        <v>0.12916666666666668</v>
      </c>
      <c r="J11" s="4" t="s">
        <v>68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"/>
      <c r="AF11" s="1"/>
    </row>
    <row r="12" spans="1:32" x14ac:dyDescent="0.25">
      <c r="A12" s="12">
        <v>63889381</v>
      </c>
      <c r="B12" s="4" t="s">
        <v>66</v>
      </c>
      <c r="C12" s="5">
        <v>16549</v>
      </c>
      <c r="D12" s="4">
        <f ca="1">(YEAR(NOW())-YEAR(C12))</f>
        <v>79</v>
      </c>
      <c r="E12" s="8">
        <v>0.95624999999999993</v>
      </c>
      <c r="F12" s="4" t="s">
        <v>90</v>
      </c>
      <c r="G12" s="9" t="s">
        <v>105</v>
      </c>
      <c r="H12" s="10">
        <v>45575</v>
      </c>
      <c r="I12" s="7">
        <v>0.4236111111111111</v>
      </c>
      <c r="J12" s="4" t="s">
        <v>69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2"/>
      <c r="AF12" s="1"/>
    </row>
    <row r="13" spans="1:32" x14ac:dyDescent="0.25">
      <c r="A13" s="12">
        <v>63889411</v>
      </c>
      <c r="B13" s="4" t="s">
        <v>64</v>
      </c>
      <c r="C13" s="5">
        <v>17796</v>
      </c>
      <c r="D13" s="4">
        <f ca="1">(YEAR(NOW())-YEAR(C13))</f>
        <v>76</v>
      </c>
      <c r="E13" s="8">
        <v>0.9458333333333333</v>
      </c>
      <c r="F13" s="4" t="s">
        <v>89</v>
      </c>
      <c r="G13" s="9" t="s">
        <v>44</v>
      </c>
      <c r="H13" s="10">
        <v>45582</v>
      </c>
      <c r="I13" s="7">
        <v>0.96319444444444446</v>
      </c>
      <c r="J13" s="4" t="s">
        <v>67</v>
      </c>
    </row>
    <row r="14" spans="1:32" x14ac:dyDescent="0.25">
      <c r="A14" s="12">
        <v>63889462</v>
      </c>
      <c r="B14" s="4" t="s">
        <v>63</v>
      </c>
      <c r="C14" s="5">
        <v>14472</v>
      </c>
      <c r="D14" s="4">
        <f ca="1">(YEAR(NOW())-YEAR(C14))</f>
        <v>85</v>
      </c>
      <c r="E14" s="8" t="s">
        <v>32</v>
      </c>
      <c r="F14" s="4" t="s">
        <v>88</v>
      </c>
      <c r="G14" s="9" t="s">
        <v>11</v>
      </c>
      <c r="H14" s="10">
        <v>45573</v>
      </c>
      <c r="I14" s="7">
        <v>0.98125000000000007</v>
      </c>
      <c r="J14" s="4" t="s">
        <v>67</v>
      </c>
    </row>
    <row r="15" spans="1:32" x14ac:dyDescent="0.25">
      <c r="A15" s="12">
        <v>63889471</v>
      </c>
      <c r="B15" s="4" t="s">
        <v>21</v>
      </c>
      <c r="C15" s="5">
        <v>19421</v>
      </c>
      <c r="D15" s="4">
        <v>71</v>
      </c>
      <c r="E15" s="7">
        <v>0.95138888888888884</v>
      </c>
      <c r="F15" s="13" t="s">
        <v>31</v>
      </c>
      <c r="G15" s="6" t="s">
        <v>43</v>
      </c>
      <c r="H15" s="5">
        <v>45586</v>
      </c>
      <c r="I15" s="7">
        <v>0.27499999999999997</v>
      </c>
      <c r="J15" s="4" t="s">
        <v>68</v>
      </c>
    </row>
    <row r="16" spans="1:32" x14ac:dyDescent="0.25">
      <c r="A16" s="12">
        <v>63889482</v>
      </c>
      <c r="B16" s="4" t="s">
        <v>20</v>
      </c>
      <c r="C16" s="5">
        <v>18405</v>
      </c>
      <c r="D16" s="4">
        <v>74</v>
      </c>
      <c r="E16" s="5" t="s">
        <v>32</v>
      </c>
      <c r="F16" s="7" t="s">
        <v>33</v>
      </c>
      <c r="G16" s="6" t="s">
        <v>10</v>
      </c>
      <c r="H16" s="5">
        <v>45579</v>
      </c>
      <c r="I16" s="7">
        <v>0.96388888888888891</v>
      </c>
      <c r="J16" s="4" t="s">
        <v>67</v>
      </c>
    </row>
    <row r="17" spans="1:10" x14ac:dyDescent="0.25">
      <c r="A17" s="12">
        <v>63889488</v>
      </c>
      <c r="B17" s="4" t="s">
        <v>53</v>
      </c>
      <c r="C17" s="5">
        <v>15629</v>
      </c>
      <c r="D17" s="4">
        <f ca="1">(YEAR(NOW())-YEAR(C17))</f>
        <v>82</v>
      </c>
      <c r="E17" s="8" t="s">
        <v>75</v>
      </c>
      <c r="F17" s="4" t="s">
        <v>96</v>
      </c>
      <c r="G17" s="9" t="s">
        <v>8</v>
      </c>
      <c r="H17" s="10">
        <v>45574</v>
      </c>
      <c r="I17" s="7">
        <v>0.7631944444444444</v>
      </c>
      <c r="J17" s="4" t="s">
        <v>69</v>
      </c>
    </row>
    <row r="18" spans="1:10" x14ac:dyDescent="0.25">
      <c r="A18" s="12">
        <v>63889488</v>
      </c>
      <c r="B18" s="4" t="s">
        <v>57</v>
      </c>
      <c r="C18" s="5">
        <v>19135</v>
      </c>
      <c r="D18" s="4">
        <f ca="1">(YEAR(NOW())-YEAR(C18))</f>
        <v>72</v>
      </c>
      <c r="E18" s="8" t="s">
        <v>78</v>
      </c>
      <c r="F18" s="4" t="s">
        <v>84</v>
      </c>
      <c r="G18" s="9" t="s">
        <v>8</v>
      </c>
      <c r="H18" s="10">
        <v>45584</v>
      </c>
      <c r="I18" s="7">
        <v>0.79583333333333339</v>
      </c>
      <c r="J18" s="4" t="s">
        <v>69</v>
      </c>
    </row>
    <row r="19" spans="1:10" x14ac:dyDescent="0.25">
      <c r="A19" s="12">
        <v>63889540</v>
      </c>
      <c r="B19" s="4" t="s">
        <v>60</v>
      </c>
      <c r="C19" s="5">
        <v>16014</v>
      </c>
      <c r="D19" s="4">
        <f ca="1">(YEAR(NOW())-YEAR(C19))</f>
        <v>81</v>
      </c>
      <c r="E19" s="8" t="s">
        <v>77</v>
      </c>
      <c r="F19" s="4" t="s">
        <v>87</v>
      </c>
      <c r="G19" s="9" t="s">
        <v>10</v>
      </c>
      <c r="H19" s="10">
        <v>45582</v>
      </c>
      <c r="I19" s="7">
        <v>0.92638888888888893</v>
      </c>
      <c r="J19" s="4" t="s">
        <v>68</v>
      </c>
    </row>
    <row r="20" spans="1:10" x14ac:dyDescent="0.25">
      <c r="A20" s="12">
        <v>63889542</v>
      </c>
      <c r="B20" s="4" t="s">
        <v>51</v>
      </c>
      <c r="C20" s="5">
        <v>12164</v>
      </c>
      <c r="D20" s="4">
        <f ca="1">(YEAR(NOW())-YEAR(C20))</f>
        <v>91</v>
      </c>
      <c r="E20" s="8">
        <v>9.0277777777777776E-2</v>
      </c>
      <c r="F20" s="4" t="s">
        <v>95</v>
      </c>
      <c r="G20" s="9" t="s">
        <v>43</v>
      </c>
      <c r="H20" s="10">
        <v>45576</v>
      </c>
      <c r="I20" s="7">
        <v>0.11180555555555556</v>
      </c>
      <c r="J20" s="4" t="s">
        <v>67</v>
      </c>
    </row>
    <row r="21" spans="1:10" x14ac:dyDescent="0.25">
      <c r="A21" s="12">
        <v>63889591</v>
      </c>
      <c r="B21" s="4" t="s">
        <v>50</v>
      </c>
      <c r="C21" s="5">
        <v>21227</v>
      </c>
      <c r="D21" s="4">
        <f ca="1">(YEAR(NOW())-YEAR(C21))</f>
        <v>66</v>
      </c>
      <c r="E21" s="8" t="s">
        <v>73</v>
      </c>
      <c r="F21" s="4" t="s">
        <v>94</v>
      </c>
      <c r="G21" s="9" t="s">
        <v>101</v>
      </c>
      <c r="H21" s="10">
        <v>45581</v>
      </c>
      <c r="I21" s="7">
        <v>0.12569444444444444</v>
      </c>
      <c r="J21" s="4" t="s">
        <v>68</v>
      </c>
    </row>
    <row r="22" spans="1:10" x14ac:dyDescent="0.25">
      <c r="A22" s="12">
        <v>63889675</v>
      </c>
      <c r="B22" s="4" t="s">
        <v>22</v>
      </c>
      <c r="C22" s="5">
        <v>37063</v>
      </c>
      <c r="D22" s="4">
        <v>23</v>
      </c>
      <c r="E22" s="5" t="s">
        <v>34</v>
      </c>
      <c r="F22" s="13" t="s">
        <v>35</v>
      </c>
      <c r="G22" s="6" t="s">
        <v>44</v>
      </c>
      <c r="H22" s="5">
        <v>45583</v>
      </c>
      <c r="I22" s="7">
        <v>0.68472222222222223</v>
      </c>
      <c r="J22" s="4" t="s">
        <v>68</v>
      </c>
    </row>
    <row r="23" spans="1:10" x14ac:dyDescent="0.25">
      <c r="A23" s="12">
        <v>63889688</v>
      </c>
      <c r="B23" s="4" t="s">
        <v>49</v>
      </c>
      <c r="C23" s="5">
        <v>20681</v>
      </c>
      <c r="D23" s="4">
        <f ca="1">(YEAR(NOW())-YEAR(C23))</f>
        <v>68</v>
      </c>
      <c r="E23" s="8" t="s">
        <v>72</v>
      </c>
      <c r="F23" s="4" t="s">
        <v>93</v>
      </c>
      <c r="G23" s="9" t="s">
        <v>11</v>
      </c>
      <c r="H23" s="10">
        <v>45584</v>
      </c>
      <c r="I23" s="7">
        <v>7.1527777777777787E-2</v>
      </c>
      <c r="J23" s="4" t="s">
        <v>67</v>
      </c>
    </row>
    <row r="24" spans="1:10" x14ac:dyDescent="0.25">
      <c r="A24" s="12">
        <v>63889709</v>
      </c>
      <c r="B24" s="4" t="s">
        <v>54</v>
      </c>
      <c r="C24" s="5">
        <v>12840</v>
      </c>
      <c r="D24" s="4">
        <f ca="1">(YEAR(NOW())-YEAR(C24))</f>
        <v>89</v>
      </c>
      <c r="E24" s="8">
        <v>0.74722222222222223</v>
      </c>
      <c r="F24" s="4" t="s">
        <v>97</v>
      </c>
      <c r="G24" s="9" t="s">
        <v>10</v>
      </c>
      <c r="H24" s="10">
        <v>45584</v>
      </c>
      <c r="I24" s="7">
        <v>0.87777777777777777</v>
      </c>
      <c r="J24" s="4" t="s">
        <v>69</v>
      </c>
    </row>
    <row r="25" spans="1:10" x14ac:dyDescent="0.25">
      <c r="A25" s="12">
        <v>63889754</v>
      </c>
      <c r="B25" s="4" t="s">
        <v>56</v>
      </c>
      <c r="C25" s="5">
        <v>14700</v>
      </c>
      <c r="D25" s="4">
        <f ca="1">(YEAR(NOW())-YEAR(C25))</f>
        <v>84</v>
      </c>
      <c r="E25" s="8">
        <v>0.77013888888888893</v>
      </c>
      <c r="F25" s="4" t="s">
        <v>83</v>
      </c>
      <c r="G25" s="9"/>
      <c r="H25" s="10">
        <v>45576</v>
      </c>
      <c r="I25" s="7">
        <v>0.78888888888888886</v>
      </c>
      <c r="J25" s="4" t="s">
        <v>67</v>
      </c>
    </row>
    <row r="26" spans="1:10" x14ac:dyDescent="0.25">
      <c r="A26" s="12">
        <v>63889763</v>
      </c>
      <c r="B26" s="4" t="s">
        <v>55</v>
      </c>
      <c r="C26" s="5">
        <v>11408</v>
      </c>
      <c r="D26" s="4">
        <f ca="1">(YEAR(NOW())-YEAR(C26))</f>
        <v>93</v>
      </c>
      <c r="E26" s="8" t="s">
        <v>74</v>
      </c>
      <c r="F26" s="4" t="s">
        <v>82</v>
      </c>
      <c r="G26" s="9" t="s">
        <v>103</v>
      </c>
      <c r="H26" s="10">
        <v>45573</v>
      </c>
      <c r="I26" s="7">
        <v>0.90694444444444444</v>
      </c>
      <c r="J26" s="4" t="s">
        <v>68</v>
      </c>
    </row>
    <row r="27" spans="1:10" x14ac:dyDescent="0.25">
      <c r="A27" s="12">
        <v>63889796</v>
      </c>
      <c r="B27" s="4" t="s">
        <v>17</v>
      </c>
      <c r="C27" s="5">
        <v>14726</v>
      </c>
      <c r="D27" s="4">
        <v>84</v>
      </c>
      <c r="E27" s="5" t="s">
        <v>36</v>
      </c>
      <c r="F27" s="7" t="s">
        <v>23</v>
      </c>
      <c r="G27" s="6" t="s">
        <v>45</v>
      </c>
      <c r="H27" s="5">
        <v>45580</v>
      </c>
      <c r="I27" s="7">
        <v>0.17847222222222223</v>
      </c>
      <c r="J27" s="4" t="s">
        <v>67</v>
      </c>
    </row>
    <row r="28" spans="1:10" x14ac:dyDescent="0.25">
      <c r="A28" s="12">
        <v>63889808</v>
      </c>
      <c r="B28" s="4" t="s">
        <v>16</v>
      </c>
      <c r="C28" s="5">
        <v>13203</v>
      </c>
      <c r="D28" s="4">
        <v>88</v>
      </c>
      <c r="E28" s="5" t="s">
        <v>37</v>
      </c>
      <c r="F28" s="7" t="s">
        <v>38</v>
      </c>
      <c r="G28" s="6" t="s">
        <v>46</v>
      </c>
      <c r="H28" s="5">
        <v>45581</v>
      </c>
      <c r="I28" s="7">
        <v>8.1944444444444445E-2</v>
      </c>
      <c r="J28" s="4" t="s">
        <v>69</v>
      </c>
    </row>
    <row r="29" spans="1:10" x14ac:dyDescent="0.25">
      <c r="A29" s="12">
        <v>63889850</v>
      </c>
      <c r="B29" s="4" t="s">
        <v>58</v>
      </c>
      <c r="C29" s="5">
        <v>11897</v>
      </c>
      <c r="D29" s="4">
        <f ca="1">(YEAR(NOW())-YEAR(C29))</f>
        <v>92</v>
      </c>
      <c r="E29" s="8" t="s">
        <v>76</v>
      </c>
      <c r="F29" s="4" t="s">
        <v>85</v>
      </c>
      <c r="G29" s="9" t="s">
        <v>8</v>
      </c>
      <c r="H29" s="10">
        <v>45580</v>
      </c>
      <c r="I29" s="7">
        <v>0.85</v>
      </c>
      <c r="J29" s="4" t="s">
        <v>68</v>
      </c>
    </row>
    <row r="30" spans="1:10" x14ac:dyDescent="0.25">
      <c r="A30" s="12">
        <v>63889855</v>
      </c>
      <c r="B30" s="4" t="s">
        <v>106</v>
      </c>
      <c r="C30" s="5">
        <v>19000</v>
      </c>
      <c r="D30" s="4">
        <v>72</v>
      </c>
      <c r="E30" s="5" t="s">
        <v>39</v>
      </c>
      <c r="F30" s="13" t="s">
        <v>40</v>
      </c>
      <c r="G30" s="6"/>
      <c r="H30" s="5">
        <v>45580</v>
      </c>
      <c r="I30" s="7">
        <v>0.90069444444444446</v>
      </c>
      <c r="J30" s="4" t="s">
        <v>67</v>
      </c>
    </row>
    <row r="31" spans="1:10" x14ac:dyDescent="0.25">
      <c r="A31" s="12">
        <v>63889871</v>
      </c>
      <c r="B31" s="4" t="s">
        <v>48</v>
      </c>
      <c r="C31" s="5">
        <v>15508</v>
      </c>
      <c r="D31" s="4">
        <f ca="1">(YEAR(NOW())-YEAR(C31))</f>
        <v>82</v>
      </c>
      <c r="E31" s="5" t="s">
        <v>71</v>
      </c>
      <c r="F31" s="4" t="s">
        <v>92</v>
      </c>
      <c r="G31" s="11" t="s">
        <v>8</v>
      </c>
      <c r="H31" s="10">
        <v>45574</v>
      </c>
      <c r="I31" s="7">
        <v>2.1527777777777781E-2</v>
      </c>
      <c r="J31" s="4" t="s">
        <v>67</v>
      </c>
    </row>
    <row r="32" spans="1:10" x14ac:dyDescent="0.25">
      <c r="A32" s="12">
        <v>63889964</v>
      </c>
      <c r="B32" s="4" t="s">
        <v>15</v>
      </c>
      <c r="C32" s="5">
        <v>12639</v>
      </c>
      <c r="D32" s="4">
        <v>90</v>
      </c>
      <c r="E32" s="5" t="s">
        <v>41</v>
      </c>
      <c r="F32" s="7" t="s">
        <v>42</v>
      </c>
      <c r="G32" s="6" t="s">
        <v>11</v>
      </c>
      <c r="H32" s="5">
        <v>45584</v>
      </c>
      <c r="I32" s="7">
        <v>0.64236111111111105</v>
      </c>
      <c r="J32" s="4" t="s">
        <v>67</v>
      </c>
    </row>
  </sheetData>
  <sortState ref="A3:J32">
    <sortCondition ref="A3:A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</dc:creator>
  <cp:lastModifiedBy>Gehrmann</cp:lastModifiedBy>
  <dcterms:created xsi:type="dcterms:W3CDTF">2015-06-05T18:19:34Z</dcterms:created>
  <dcterms:modified xsi:type="dcterms:W3CDTF">2024-11-27T09:40:44Z</dcterms:modified>
</cp:coreProperties>
</file>